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BIOLOGI UNAND\Herbarium\IAPT 2019\"/>
    </mc:Choice>
  </mc:AlternateContent>
  <bookViews>
    <workbookView xWindow="0" yWindow="0" windowWidth="20490" windowHeight="76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14" i="1" l="1"/>
  <c r="C15" i="1"/>
  <c r="D15" i="1" s="1"/>
  <c r="D14" i="1"/>
  <c r="D12" i="1"/>
  <c r="D16" i="1"/>
  <c r="D17" i="1"/>
  <c r="D18" i="1"/>
  <c r="D11" i="1"/>
  <c r="D22" i="1" l="1"/>
</calcChain>
</file>

<file path=xl/sharedStrings.xml><?xml version="1.0" encoding="utf-8"?>
<sst xmlns="http://schemas.openxmlformats.org/spreadsheetml/2006/main" count="26" uniqueCount="26">
  <si>
    <t>Title of project:</t>
  </si>
  <si>
    <t>Principal Investigator:</t>
  </si>
  <si>
    <t xml:space="preserve">Institution: </t>
  </si>
  <si>
    <t>Herbarium Acronym:</t>
  </si>
  <si>
    <t xml:space="preserve">Country: </t>
  </si>
  <si>
    <t>BUDGET CATEGORIES</t>
  </si>
  <si>
    <t>Infrastructure improvements</t>
  </si>
  <si>
    <t>Labor costs</t>
  </si>
  <si>
    <t>Curatorial improvements to collections</t>
  </si>
  <si>
    <t>Mounting paper</t>
  </si>
  <si>
    <t>Return of loans or shipping endangered collection to another herbarium</t>
  </si>
  <si>
    <t>Field work to document important knowledge gaps</t>
  </si>
  <si>
    <t>Other projects suitable for the small collections grant</t>
  </si>
  <si>
    <t>ANDA</t>
  </si>
  <si>
    <t>Indonesia</t>
  </si>
  <si>
    <t>Universitas Andalas</t>
  </si>
  <si>
    <t>Nurainas</t>
  </si>
  <si>
    <t>Digitizing and processing of plant specimens from Mentawai Islands deposited at Herbarium Universitas Andalas (ANDA)</t>
  </si>
  <si>
    <t>Scanner Fujitsu ScanSnap SV600</t>
  </si>
  <si>
    <t>Magic tap</t>
  </si>
  <si>
    <t>Species and Genera Folders</t>
  </si>
  <si>
    <t>Preservation material</t>
  </si>
  <si>
    <t>External harddrive (2 pieces)</t>
  </si>
  <si>
    <t>Indonesian Rupiah</t>
  </si>
  <si>
    <t>United Stated Dolar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</si>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</sst>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&quot;$&quot;#,##0_);[Red]\(&quot;$&quot;#,##0\)"/>
    <numFmt numFmtId="177" formatCode="0.000"/>
  </numFmts>
  <fonts count="5">
    <font>
      <sz val="12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7999511703848384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2" borderId="0" xfId="0" applyFont="1" applyFill="1"/>
    <xf numFmtId="4" fontId="3" fillId="0" borderId="0" xfId="0" applyNumberFormat="1" applyFont="1"/>
    <xf numFmtId="0" fontId="1" fillId="3" borderId="1" xfId="0" applyFont="1" applyFill="1" applyBorder="1"/>
    <xf numFmtId="0" fontId="0" fillId="0" borderId="1" xfId="0" applyBorder="1"/>
    <xf numFmtId="0" fontId="1" fillId="3" borderId="2" xfId="0" applyFont="1" applyFill="1" applyBorder="1"/>
    <xf numFmtId="0" fontId="1" fillId="3" borderId="3" xfId="0" applyFont="1" applyFill="1" applyBorder="1"/>
    <xf numFmtId="0" fontId="2" fillId="0" borderId="3" xfId="0" applyFont="1" applyBorder="1"/>
    <xf numFmtId="0" fontId="2" fillId="0" borderId="4" xfId="0" applyFont="1" applyBorder="1"/>
    <xf numFmtId="0" fontId="0" fillId="0" borderId="5" xfId="0" applyBorder="1"/>
    <xf numFmtId="0" fontId="0" fillId="0" borderId="6" xfId="0" applyBorder="1"/>
    <xf numFmtId="0" fontId="1" fillId="3" borderId="5" xfId="0" applyFont="1" applyFill="1" applyBorder="1"/>
    <xf numFmtId="0" fontId="4" fillId="0" borderId="7" xfId="0" applyFont="1" applyBorder="1"/>
    <xf numFmtId="0" fontId="1" fillId="0" borderId="8" xfId="0" applyFont="1" applyBorder="1"/>
    <xf numFmtId="168" fontId="1" fillId="0" borderId="8" xfId="0" applyNumberFormat="1" applyFont="1" applyBorder="1"/>
    <xf numFmtId="168" fontId="1" fillId="0" borderId="9" xfId="0" applyNumberFormat="1" applyFont="1" applyBorder="1"/>
    <xf numFmtId="0" fontId="1" fillId="3" borderId="10" xfId="0" applyFont="1" applyFill="1" applyBorder="1"/>
    <xf numFmtId="0" fontId="0" fillId="3" borderId="11" xfId="0" applyFill="1" applyBorder="1"/>
    <xf numFmtId="0" fontId="0" fillId="0" borderId="11" xfId="0" applyBorder="1"/>
    <xf numFmtId="0" fontId="0" fillId="0" borderId="12" xfId="0" applyBorder="1"/>
    <xf numFmtId="177" fontId="0" fillId="0" borderId="6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tabSelected="1" workbookViewId="0">
      <selection activeCell="F14" sqref="F14"/>
    </sheetView>
  </sheetViews>
  <sheetFormatPr defaultColWidth="11" defaultRowHeight="15.75"/>
  <cols>
    <col min="1" max="1" width="20.875" customWidth="1"/>
    <col min="2" max="2" width="50.875" customWidth="1"/>
    <col min="3" max="3" width="16" bestFit="1" customWidth="1"/>
    <col min="4" max="4" width="16.875" bestFit="1" customWidth="1"/>
  </cols>
  <sheetData>
    <row r="2" spans="1:6">
      <c r="A2" s="1" t="s">
        <v>0</v>
      </c>
      <c r="B2" t="s">
        <v>17</v>
      </c>
    </row>
    <row r="3" spans="1:6">
      <c r="A3" s="1" t="s">
        <v>1</v>
      </c>
      <c r="B3" t="s">
        <v>16</v>
      </c>
    </row>
    <row r="4" spans="1:6">
      <c r="A4" s="1" t="s">
        <v>2</v>
      </c>
      <c r="B4" t="s">
        <v>15</v>
      </c>
    </row>
    <row r="5" spans="1:6">
      <c r="A5" s="1" t="s">
        <v>3</v>
      </c>
      <c r="B5" t="s">
        <v>13</v>
      </c>
    </row>
    <row r="6" spans="1:6">
      <c r="A6" s="1" t="s">
        <v>4</v>
      </c>
      <c r="B6" t="s">
        <v>14</v>
      </c>
    </row>
    <row r="7" spans="1:6">
      <c r="A7" s="1"/>
    </row>
    <row r="8" spans="1:6">
      <c r="A8" s="2" t="s">
        <v>5</v>
      </c>
    </row>
    <row r="9" spans="1:6" ht="16.5" thickBot="1">
      <c r="A9" s="1"/>
      <c r="F9" s="3">
        <v>13899.1</v>
      </c>
    </row>
    <row r="10" spans="1:6">
      <c r="A10" s="6" t="s">
        <v>6</v>
      </c>
      <c r="B10" s="7"/>
      <c r="C10" s="8" t="s">
        <v>23</v>
      </c>
      <c r="D10" s="9" t="s">
        <v>24</v>
      </c>
    </row>
    <row r="11" spans="1:6">
      <c r="A11" s="10"/>
      <c r="B11" s="5" t="s">
        <v>18</v>
      </c>
      <c r="C11" s="5">
        <v>13000000</v>
      </c>
      <c r="D11" s="21">
        <f>C11/$F$9</f>
        <v>935.31235835413804</v>
      </c>
    </row>
    <row r="12" spans="1:6">
      <c r="A12" s="10"/>
      <c r="B12" s="5" t="s">
        <v>22</v>
      </c>
      <c r="C12" s="5">
        <v>1000000</v>
      </c>
      <c r="D12" s="21">
        <f t="shared" ref="D12:D18" si="0">C12/$F$9</f>
        <v>71.947104488779843</v>
      </c>
    </row>
    <row r="13" spans="1:6">
      <c r="A13" s="12" t="s">
        <v>8</v>
      </c>
      <c r="B13" s="4"/>
      <c r="C13" s="5"/>
      <c r="D13" s="21"/>
    </row>
    <row r="14" spans="1:6">
      <c r="A14" s="10"/>
      <c r="B14" s="5" t="s">
        <v>9</v>
      </c>
      <c r="C14" s="5">
        <f>250*1300</f>
        <v>325000</v>
      </c>
      <c r="D14" s="21">
        <f t="shared" si="0"/>
        <v>23.382808958853449</v>
      </c>
    </row>
    <row r="15" spans="1:6">
      <c r="A15" s="10"/>
      <c r="B15" s="5" t="s">
        <v>19</v>
      </c>
      <c r="C15" s="5">
        <f>20*35000</f>
        <v>700000</v>
      </c>
      <c r="D15" s="21">
        <f t="shared" si="0"/>
        <v>50.36297314214589</v>
      </c>
    </row>
    <row r="16" spans="1:6">
      <c r="A16" s="10"/>
      <c r="B16" s="5" t="s">
        <v>7</v>
      </c>
      <c r="C16" s="5">
        <v>10000000</v>
      </c>
      <c r="D16" s="21">
        <f t="shared" si="0"/>
        <v>719.47104488779848</v>
      </c>
    </row>
    <row r="17" spans="1:4">
      <c r="A17" s="10"/>
      <c r="B17" s="5" t="s">
        <v>20</v>
      </c>
      <c r="C17" s="5">
        <v>1250000</v>
      </c>
      <c r="D17" s="21">
        <f t="shared" si="0"/>
        <v>89.933880610974811</v>
      </c>
    </row>
    <row r="18" spans="1:4">
      <c r="A18" s="10"/>
      <c r="B18" s="5" t="s">
        <v>21</v>
      </c>
      <c r="C18" s="5">
        <v>1500000</v>
      </c>
      <c r="D18" s="21">
        <f t="shared" si="0"/>
        <v>107.92065673316976</v>
      </c>
    </row>
    <row r="19" spans="1:4">
      <c r="A19" s="12" t="s">
        <v>10</v>
      </c>
      <c r="B19" s="4"/>
      <c r="C19" s="5"/>
      <c r="D19" s="11"/>
    </row>
    <row r="20" spans="1:4">
      <c r="A20" s="12" t="s">
        <v>11</v>
      </c>
      <c r="B20" s="4"/>
      <c r="C20" s="5"/>
      <c r="D20" s="11"/>
    </row>
    <row r="21" spans="1:4" ht="16.5" thickBot="1">
      <c r="A21" s="17" t="s">
        <v>12</v>
      </c>
      <c r="B21" s="18"/>
      <c r="C21" s="19"/>
      <c r="D21" s="20"/>
    </row>
    <row r="22" spans="1:4" ht="17.25" thickTop="1" thickBot="1">
      <c r="A22" s="13" t="s">
        <v>25</v>
      </c>
      <c r="B22" s="14"/>
      <c r="C22" s="15"/>
      <c r="D22" s="16">
        <f>SUM(D11:D21)</f>
        <v>1998.3308271758603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Steffi Ickert-Bond</dc:creator>
  <cp:lastModifiedBy>Ahmad Taufiq</cp:lastModifiedBy>
  <dcterms:created xsi:type="dcterms:W3CDTF">2019-09-16T13:54:00Z</dcterms:created>
  <dcterms:modified xsi:type="dcterms:W3CDTF">2019-12-31T09:55:58Z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1033-11.2.0.8641</vt:lpwstr>
  </property>
</Properties>
</file>